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eagate Backup Plus Drive/GluA3KO-P35 Males-Cochlea-ambient/eLife-Revision/eLife-revision Text and Figures 11-1-22/"/>
    </mc:Choice>
  </mc:AlternateContent>
  <xr:revisionPtr revIDLastSave="0" documentId="13_ncr:1_{C9A8656E-A221-504A-8904-2782DBBEC3D5}" xr6:coauthVersionLast="47" xr6:coauthVersionMax="47" xr10:uidLastSave="{00000000-0000-0000-0000-000000000000}"/>
  <bookViews>
    <workbookView xWindow="1140" yWindow="500" windowWidth="40960" windowHeight="22540" activeTab="1" xr2:uid="{210A9188-C756-4240-90F0-A0CBC0F9C469}"/>
  </bookViews>
  <sheets>
    <sheet name="Fig. 6, per image" sheetId="3" r:id="rId1"/>
    <sheet name="Fig. 6, group stat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S25" i="3" l="1"/>
  <c r="AQ25" i="3"/>
  <c r="AP25" i="3"/>
  <c r="AO25" i="3"/>
  <c r="AN25" i="3"/>
  <c r="AM25" i="3"/>
  <c r="AL25" i="3"/>
  <c r="AS24" i="3"/>
  <c r="AR24" i="3"/>
  <c r="AQ24" i="3"/>
  <c r="AP24" i="3"/>
  <c r="AO24" i="3"/>
  <c r="AN24" i="3"/>
  <c r="AM24" i="3"/>
  <c r="AL24" i="3"/>
  <c r="AS23" i="3"/>
  <c r="AR23" i="3"/>
  <c r="AQ23" i="3"/>
  <c r="AP23" i="3"/>
  <c r="AO23" i="3"/>
  <c r="AN23" i="3"/>
  <c r="AM23" i="3"/>
  <c r="AL23" i="3"/>
  <c r="AJ25" i="3"/>
  <c r="AH25" i="3"/>
  <c r="AG25" i="3"/>
  <c r="AF25" i="3"/>
  <c r="AE25" i="3"/>
  <c r="AD25" i="3"/>
  <c r="AC25" i="3"/>
  <c r="AJ24" i="3"/>
  <c r="AI24" i="3"/>
  <c r="AH24" i="3"/>
  <c r="AG24" i="3"/>
  <c r="AF24" i="3"/>
  <c r="AE24" i="3"/>
  <c r="AD24" i="3"/>
  <c r="AC24" i="3"/>
  <c r="AJ23" i="3"/>
  <c r="AI23" i="3"/>
  <c r="AH23" i="3"/>
  <c r="AG23" i="3"/>
  <c r="AF23" i="3"/>
  <c r="AE23" i="3"/>
  <c r="AD23" i="3"/>
  <c r="AC23" i="3"/>
  <c r="U23" i="3"/>
  <c r="V23" i="3"/>
  <c r="W23" i="3"/>
  <c r="X23" i="3"/>
  <c r="Y23" i="3"/>
  <c r="Z23" i="3"/>
  <c r="AA23" i="3"/>
  <c r="U24" i="3"/>
  <c r="V24" i="3"/>
  <c r="W24" i="3"/>
  <c r="X24" i="3"/>
  <c r="Y24" i="3"/>
  <c r="Z24" i="3"/>
  <c r="AA24" i="3"/>
  <c r="U25" i="3"/>
  <c r="V25" i="3"/>
  <c r="W25" i="3"/>
  <c r="X25" i="3"/>
  <c r="Y25" i="3"/>
  <c r="Z25" i="3"/>
  <c r="AA25" i="3"/>
  <c r="T25" i="3"/>
  <c r="T24" i="3"/>
  <c r="T23" i="3"/>
  <c r="L23" i="3"/>
  <c r="M23" i="3"/>
  <c r="N23" i="3"/>
  <c r="O23" i="3"/>
  <c r="P23" i="3"/>
  <c r="Q23" i="3"/>
  <c r="R23" i="3"/>
  <c r="L24" i="3"/>
  <c r="M24" i="3"/>
  <c r="N24" i="3"/>
  <c r="O24" i="3"/>
  <c r="P24" i="3"/>
  <c r="Q24" i="3"/>
  <c r="R24" i="3"/>
  <c r="L25" i="3"/>
  <c r="M25" i="3"/>
  <c r="N25" i="3"/>
  <c r="O25" i="3"/>
  <c r="P25" i="3"/>
  <c r="Q25" i="3"/>
  <c r="R25" i="3"/>
  <c r="K25" i="3"/>
  <c r="K24" i="3"/>
  <c r="K23" i="3"/>
  <c r="C41" i="3" l="1"/>
  <c r="D41" i="3"/>
  <c r="E41" i="3"/>
  <c r="F41" i="3"/>
  <c r="G41" i="3"/>
  <c r="H41" i="3"/>
  <c r="I41" i="3"/>
  <c r="C42" i="3"/>
  <c r="D42" i="3"/>
  <c r="E42" i="3"/>
  <c r="F42" i="3"/>
  <c r="G42" i="3"/>
  <c r="H42" i="3"/>
  <c r="I42" i="3"/>
  <c r="C43" i="3"/>
  <c r="D43" i="3"/>
  <c r="E43" i="3"/>
  <c r="F43" i="3"/>
  <c r="G43" i="3"/>
  <c r="H43" i="3"/>
  <c r="I43" i="3"/>
  <c r="B43" i="3"/>
  <c r="B42" i="3"/>
  <c r="B41" i="3"/>
</calcChain>
</file>

<file path=xl/sharedStrings.xml><?xml version="1.0" encoding="utf-8"?>
<sst xmlns="http://schemas.openxmlformats.org/spreadsheetml/2006/main" count="118" uniqueCount="27">
  <si>
    <t>KO</t>
  </si>
  <si>
    <t>WT</t>
  </si>
  <si>
    <t>Mean #/IHC per image</t>
  </si>
  <si>
    <t>5 week old males</t>
  </si>
  <si>
    <t>All</t>
  </si>
  <si>
    <t>20 kHz</t>
  </si>
  <si>
    <t>10 kHz</t>
  </si>
  <si>
    <t>40 kHz</t>
  </si>
  <si>
    <t>n</t>
  </si>
  <si>
    <t>mean</t>
  </si>
  <si>
    <t>sd</t>
  </si>
  <si>
    <t>CtBP2</t>
  </si>
  <si>
    <r>
      <rPr>
        <b/>
        <i/>
        <sz val="11"/>
        <color rgb="FF00B050"/>
        <rFont val="Calibri"/>
        <family val="2"/>
        <scheme val="minor"/>
      </rPr>
      <t>GluA2</t>
    </r>
    <r>
      <rPr>
        <b/>
        <i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rgb="FF0070C0"/>
        <rFont val="Calibri"/>
        <family val="2"/>
        <scheme val="minor"/>
      </rPr>
      <t>GluA4</t>
    </r>
  </si>
  <si>
    <r>
      <rPr>
        <b/>
        <i/>
        <sz val="11"/>
        <color rgb="FFFF0000"/>
        <rFont val="Calibri"/>
        <family val="2"/>
        <scheme val="minor"/>
      </rPr>
      <t>CtBP2</t>
    </r>
    <r>
      <rPr>
        <b/>
        <i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rgb="FF00B050"/>
        <rFont val="Calibri"/>
        <family val="2"/>
        <scheme val="minor"/>
      </rPr>
      <t>GluA2</t>
    </r>
    <r>
      <rPr>
        <b/>
        <i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rgb="FF0070C0"/>
        <rFont val="Calibri"/>
        <family val="2"/>
        <scheme val="minor"/>
      </rPr>
      <t>GluA4</t>
    </r>
  </si>
  <si>
    <r>
      <rPr>
        <b/>
        <i/>
        <sz val="11"/>
        <color rgb="FFFF0000"/>
        <rFont val="Calibri"/>
        <family val="2"/>
        <scheme val="minor"/>
      </rPr>
      <t>CtBP2</t>
    </r>
    <r>
      <rPr>
        <b/>
        <i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rgb="FF00B050"/>
        <rFont val="Calibri"/>
        <family val="2"/>
        <scheme val="minor"/>
      </rPr>
      <t>GluA2</t>
    </r>
  </si>
  <si>
    <r>
      <rPr>
        <b/>
        <i/>
        <sz val="11"/>
        <color rgb="FFFF0000"/>
        <rFont val="Calibri"/>
        <family val="2"/>
        <scheme val="minor"/>
      </rPr>
      <t>CtBP2</t>
    </r>
    <r>
      <rPr>
        <b/>
        <i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rgb="FF0070C0"/>
        <rFont val="Calibri"/>
        <family val="2"/>
        <scheme val="minor"/>
      </rPr>
      <t>GluA4</t>
    </r>
  </si>
  <si>
    <t>N/A</t>
  </si>
  <si>
    <t>two-tailed Mann-Whitney U test</t>
  </si>
  <si>
    <t>Group means</t>
  </si>
  <si>
    <t>GluA2</t>
  </si>
  <si>
    <t>GluA4</t>
  </si>
  <si>
    <t>p</t>
  </si>
  <si>
    <t>ns</t>
  </si>
  <si>
    <t>*</t>
  </si>
  <si>
    <t>summary</t>
  </si>
  <si>
    <t>Group: number of images, mean, s.d.</t>
  </si>
  <si>
    <r>
      <t xml:space="preserve">alpha </t>
    </r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  <scheme val="minor"/>
      </rPr>
      <t xml:space="preserve"> 0.05 *; </t>
    </r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  <scheme val="minor"/>
      </rPr>
      <t xml:space="preserve">0.01 **; </t>
    </r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  <scheme val="minor"/>
      </rPr>
      <t>0.001 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</si>
</sst>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3" fillId="0" borderId="1" xfId="0" applyFont="1" applyBorder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1" fillId="0" borderId="3" xfId="0" applyFont="1" applyBorder="1"/>
    <xf numFmtId="0" fontId="0" fillId="0" borderId="0" xfId="0" applyFont="1" applyBorder="1"/>
    <xf numFmtId="0" fontId="8" fillId="0" borderId="4" xfId="0" applyFont="1" applyBorder="1"/>
    <xf numFmtId="0" fontId="8" fillId="0" borderId="1" xfId="0" applyFont="1" applyBorder="1"/>
    <xf numFmtId="0" fontId="0" fillId="0" borderId="4" xfId="0" applyFont="1" applyBorder="1"/>
    <xf numFmtId="0" fontId="10" fillId="0" borderId="0" xfId="0" applyFont="1"/>
    <xf numFmtId="0" fontId="10" fillId="0" borderId="2" xfId="0" applyFont="1" applyBorder="1"/>
    <xf numFmtId="0" fontId="10" fillId="0" borderId="0" xfId="0" applyFont="1" applyBorder="1"/>
    <xf numFmtId="0" fontId="10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C85EF-09DC-415F-9454-CC54178BBF56}">
  <dimension ref="A2:AS67"/>
  <sheetViews>
    <sheetView topLeftCell="X1" zoomScaleNormal="100" workbookViewId="0">
      <selection activeCell="AU41" sqref="AU41"/>
    </sheetView>
  </sheetViews>
  <sheetFormatPr baseColWidth="10" defaultColWidth="8.83203125" defaultRowHeight="15" x14ac:dyDescent="0.2"/>
  <sheetData>
    <row r="2" spans="2:45" x14ac:dyDescent="0.2">
      <c r="B2" s="27" t="s">
        <v>3</v>
      </c>
      <c r="C2" s="5"/>
      <c r="D2" s="5"/>
      <c r="F2" s="5"/>
      <c r="G2" s="5"/>
      <c r="H2" s="5"/>
      <c r="I2" s="5"/>
    </row>
    <row r="3" spans="2:45" x14ac:dyDescent="0.2">
      <c r="B3" s="13" t="s">
        <v>2</v>
      </c>
      <c r="C3" s="5"/>
      <c r="D3" s="5"/>
      <c r="E3" s="5"/>
      <c r="F3" s="5"/>
      <c r="G3" s="5"/>
      <c r="H3" s="5"/>
      <c r="I3" s="5"/>
    </row>
    <row r="4" spans="2:45" x14ac:dyDescent="0.2">
      <c r="B4" s="13" t="s">
        <v>25</v>
      </c>
      <c r="C4" s="5"/>
      <c r="D4" s="5"/>
      <c r="E4" s="5"/>
      <c r="F4" s="5"/>
      <c r="G4" s="5"/>
      <c r="H4" s="5"/>
      <c r="I4" s="5"/>
    </row>
    <row r="5" spans="2:45" x14ac:dyDescent="0.2">
      <c r="B5" s="5"/>
      <c r="C5" s="5"/>
      <c r="D5" s="5"/>
      <c r="E5" s="5"/>
      <c r="F5" s="5"/>
      <c r="G5" s="5"/>
      <c r="H5" s="5"/>
      <c r="I5" s="5"/>
    </row>
    <row r="6" spans="2:45" ht="16" thickBot="1" x14ac:dyDescent="0.25">
      <c r="B6" s="3" t="s">
        <v>13</v>
      </c>
      <c r="C6" s="4"/>
      <c r="D6" s="4"/>
      <c r="E6" s="4"/>
      <c r="F6" s="4"/>
      <c r="G6" s="4"/>
      <c r="H6" s="4"/>
      <c r="I6" s="4"/>
      <c r="K6" s="8" t="s">
        <v>11</v>
      </c>
      <c r="L6" s="4"/>
      <c r="M6" s="4"/>
      <c r="N6" s="4"/>
      <c r="O6" s="4"/>
      <c r="P6" s="4"/>
      <c r="Q6" s="4"/>
      <c r="R6" s="4"/>
      <c r="T6" s="3" t="s">
        <v>12</v>
      </c>
      <c r="U6" s="4"/>
      <c r="V6" s="4"/>
      <c r="W6" s="4"/>
      <c r="X6" s="4"/>
      <c r="Y6" s="4"/>
      <c r="Z6" s="4"/>
      <c r="AA6" s="4"/>
      <c r="AC6" s="3" t="s">
        <v>14</v>
      </c>
      <c r="AD6" s="4"/>
      <c r="AE6" s="4"/>
      <c r="AF6" s="4"/>
      <c r="AG6" s="4"/>
      <c r="AH6" s="4"/>
      <c r="AI6" s="4"/>
      <c r="AJ6" s="4"/>
      <c r="AL6" s="3" t="s">
        <v>15</v>
      </c>
      <c r="AM6" s="4"/>
      <c r="AN6" s="4"/>
      <c r="AO6" s="4"/>
      <c r="AP6" s="4"/>
      <c r="AQ6" s="4"/>
      <c r="AR6" s="4"/>
      <c r="AS6" s="4"/>
    </row>
    <row r="7" spans="2:45" x14ac:dyDescent="0.2">
      <c r="B7" s="1" t="s">
        <v>4</v>
      </c>
      <c r="D7" s="1" t="s">
        <v>6</v>
      </c>
      <c r="F7" s="1" t="s">
        <v>5</v>
      </c>
      <c r="H7" s="1" t="s">
        <v>7</v>
      </c>
      <c r="K7" s="1" t="s">
        <v>4</v>
      </c>
      <c r="M7" s="1" t="s">
        <v>6</v>
      </c>
      <c r="O7" s="1" t="s">
        <v>5</v>
      </c>
      <c r="Q7" s="1" t="s">
        <v>7</v>
      </c>
      <c r="T7" s="1" t="s">
        <v>4</v>
      </c>
      <c r="V7" s="1" t="s">
        <v>6</v>
      </c>
      <c r="X7" s="1" t="s">
        <v>5</v>
      </c>
      <c r="Z7" s="1" t="s">
        <v>7</v>
      </c>
      <c r="AC7" s="1" t="s">
        <v>4</v>
      </c>
      <c r="AE7" s="1" t="s">
        <v>6</v>
      </c>
      <c r="AG7" s="1" t="s">
        <v>5</v>
      </c>
      <c r="AI7" s="1" t="s">
        <v>7</v>
      </c>
      <c r="AL7" s="1" t="s">
        <v>4</v>
      </c>
      <c r="AN7" s="1" t="s">
        <v>6</v>
      </c>
      <c r="AP7" s="1" t="s">
        <v>5</v>
      </c>
      <c r="AR7" s="1" t="s">
        <v>7</v>
      </c>
    </row>
    <row r="8" spans="2:45" ht="16" thickBot="1" x14ac:dyDescent="0.25">
      <c r="B8" s="2" t="s">
        <v>1</v>
      </c>
      <c r="C8" s="29" t="s">
        <v>0</v>
      </c>
      <c r="D8" s="2" t="s">
        <v>1</v>
      </c>
      <c r="E8" s="29" t="s">
        <v>0</v>
      </c>
      <c r="F8" s="2" t="s">
        <v>1</v>
      </c>
      <c r="G8" s="29" t="s">
        <v>0</v>
      </c>
      <c r="H8" s="2" t="s">
        <v>1</v>
      </c>
      <c r="I8" s="29" t="s">
        <v>0</v>
      </c>
      <c r="K8" s="2" t="s">
        <v>1</v>
      </c>
      <c r="L8" s="29" t="s">
        <v>0</v>
      </c>
      <c r="M8" s="2" t="s">
        <v>1</v>
      </c>
      <c r="N8" s="29" t="s">
        <v>0</v>
      </c>
      <c r="O8" s="2" t="s">
        <v>1</v>
      </c>
      <c r="P8" s="29" t="s">
        <v>0</v>
      </c>
      <c r="Q8" s="2" t="s">
        <v>1</v>
      </c>
      <c r="R8" s="29" t="s">
        <v>0</v>
      </c>
      <c r="T8" s="2" t="s">
        <v>1</v>
      </c>
      <c r="U8" s="29" t="s">
        <v>0</v>
      </c>
      <c r="V8" s="2" t="s">
        <v>1</v>
      </c>
      <c r="W8" s="29" t="s">
        <v>0</v>
      </c>
      <c r="X8" s="2" t="s">
        <v>1</v>
      </c>
      <c r="Y8" s="29" t="s">
        <v>0</v>
      </c>
      <c r="Z8" s="2" t="s">
        <v>1</v>
      </c>
      <c r="AA8" s="29" t="s">
        <v>0</v>
      </c>
      <c r="AC8" s="2" t="s">
        <v>1</v>
      </c>
      <c r="AD8" s="29" t="s">
        <v>0</v>
      </c>
      <c r="AE8" s="2" t="s">
        <v>1</v>
      </c>
      <c r="AF8" s="29" t="s">
        <v>0</v>
      </c>
      <c r="AG8" s="2" t="s">
        <v>1</v>
      </c>
      <c r="AH8" s="29" t="s">
        <v>0</v>
      </c>
      <c r="AI8" s="2" t="s">
        <v>1</v>
      </c>
      <c r="AJ8" s="29" t="s">
        <v>0</v>
      </c>
      <c r="AL8" s="2" t="s">
        <v>1</v>
      </c>
      <c r="AM8" s="29" t="s">
        <v>0</v>
      </c>
      <c r="AN8" s="2" t="s">
        <v>1</v>
      </c>
      <c r="AO8" s="29" t="s">
        <v>0</v>
      </c>
      <c r="AP8" s="2" t="s">
        <v>1</v>
      </c>
      <c r="AQ8" s="29" t="s">
        <v>0</v>
      </c>
      <c r="AR8" s="2" t="s">
        <v>1</v>
      </c>
      <c r="AS8" s="29" t="s">
        <v>0</v>
      </c>
    </row>
    <row r="9" spans="2:45" x14ac:dyDescent="0.2">
      <c r="B9">
        <v>12.733333330000001</v>
      </c>
      <c r="C9" s="31">
        <v>12.133333329999999</v>
      </c>
      <c r="D9">
        <v>12.733333330000001</v>
      </c>
      <c r="E9" s="31">
        <v>12.133333329999999</v>
      </c>
      <c r="F9">
        <v>19.533333330000001</v>
      </c>
      <c r="G9" s="31">
        <v>18.600000000000001</v>
      </c>
      <c r="H9">
        <v>20.733333330000001</v>
      </c>
      <c r="I9" s="31">
        <v>21</v>
      </c>
      <c r="K9">
        <v>3.1666666669999999</v>
      </c>
      <c r="L9" s="31">
        <v>2</v>
      </c>
      <c r="M9">
        <v>3.1666666669999999</v>
      </c>
      <c r="N9" s="31">
        <v>2</v>
      </c>
      <c r="O9">
        <v>0.75</v>
      </c>
      <c r="P9" s="31">
        <v>1.8333333329999999</v>
      </c>
      <c r="Q9">
        <v>0.16666666699999999</v>
      </c>
      <c r="R9" s="31">
        <v>0.91666666699999999</v>
      </c>
      <c r="T9">
        <v>1.9166666670000001</v>
      </c>
      <c r="U9" s="31">
        <v>1.1666666670000001</v>
      </c>
      <c r="V9">
        <v>1.9166666670000001</v>
      </c>
      <c r="W9" s="31">
        <v>1.1666666670000001</v>
      </c>
      <c r="X9">
        <v>1</v>
      </c>
      <c r="Y9" s="31">
        <v>1.9166666670000001</v>
      </c>
      <c r="Z9">
        <v>0.75</v>
      </c>
      <c r="AA9" s="31">
        <v>0.5</v>
      </c>
      <c r="AC9">
        <v>0</v>
      </c>
      <c r="AD9" s="31">
        <v>0</v>
      </c>
      <c r="AE9">
        <v>0</v>
      </c>
      <c r="AF9" s="31">
        <v>0</v>
      </c>
      <c r="AG9">
        <v>0</v>
      </c>
      <c r="AH9" s="31">
        <v>8.3333332999999996E-2</v>
      </c>
      <c r="AI9">
        <v>0</v>
      </c>
      <c r="AJ9" s="31">
        <v>0</v>
      </c>
      <c r="AL9">
        <v>0</v>
      </c>
      <c r="AM9" s="31">
        <v>0</v>
      </c>
      <c r="AN9">
        <v>0</v>
      </c>
      <c r="AO9" s="31">
        <v>0</v>
      </c>
      <c r="AP9">
        <v>0</v>
      </c>
      <c r="AQ9" s="31">
        <v>0</v>
      </c>
      <c r="AR9">
        <v>0</v>
      </c>
      <c r="AS9" s="31">
        <v>0</v>
      </c>
    </row>
    <row r="10" spans="2:45" x14ac:dyDescent="0.2">
      <c r="B10">
        <v>16.666666670000001</v>
      </c>
      <c r="C10" s="31">
        <v>8.4666666670000001</v>
      </c>
      <c r="D10">
        <v>16.666666670000001</v>
      </c>
      <c r="E10" s="31">
        <v>8.4666666670000001</v>
      </c>
      <c r="F10">
        <v>14.93333333</v>
      </c>
      <c r="G10" s="31">
        <v>19.333333329999999</v>
      </c>
      <c r="H10">
        <v>19.533333330000001</v>
      </c>
      <c r="I10" s="31">
        <v>21.06666667</v>
      </c>
      <c r="K10">
        <v>1.8333333329999999</v>
      </c>
      <c r="L10" s="31">
        <v>1.6666666670000001</v>
      </c>
      <c r="M10">
        <v>1.8333333329999999</v>
      </c>
      <c r="N10" s="31">
        <v>1.6666666670000001</v>
      </c>
      <c r="O10">
        <v>0.58333333300000001</v>
      </c>
      <c r="P10" s="31">
        <v>3.8333333330000001</v>
      </c>
      <c r="Q10">
        <v>0</v>
      </c>
      <c r="R10" s="31">
        <v>0.66666666699999999</v>
      </c>
      <c r="T10">
        <v>2.1666666669999999</v>
      </c>
      <c r="U10" s="31">
        <v>1.0833333329999999</v>
      </c>
      <c r="V10">
        <v>2.1666666669999999</v>
      </c>
      <c r="W10" s="31">
        <v>1.0833333329999999</v>
      </c>
      <c r="X10">
        <v>0.66666666699999999</v>
      </c>
      <c r="Y10" s="31">
        <v>2.0833333330000001</v>
      </c>
      <c r="Z10">
        <v>0.25</v>
      </c>
      <c r="AA10" s="31">
        <v>0.41666666699999999</v>
      </c>
      <c r="AC10">
        <v>8.3333332999999996E-2</v>
      </c>
      <c r="AD10" s="31">
        <v>8.3333332999999996E-2</v>
      </c>
      <c r="AE10">
        <v>8.3333332999999996E-2</v>
      </c>
      <c r="AF10" s="31">
        <v>0</v>
      </c>
      <c r="AG10">
        <v>0</v>
      </c>
      <c r="AH10" s="31">
        <v>0.25</v>
      </c>
      <c r="AJ10" s="31">
        <v>8.3333332999999996E-2</v>
      </c>
      <c r="AL10">
        <v>0</v>
      </c>
      <c r="AM10" s="31">
        <v>8.3333332999999996E-2</v>
      </c>
      <c r="AN10">
        <v>0</v>
      </c>
      <c r="AO10" s="31">
        <v>8.3333332999999996E-2</v>
      </c>
      <c r="AP10">
        <v>0</v>
      </c>
      <c r="AQ10" s="31">
        <v>8.3333332999999996E-2</v>
      </c>
      <c r="AS10" s="31">
        <v>0</v>
      </c>
    </row>
    <row r="11" spans="2:45" x14ac:dyDescent="0.2">
      <c r="B11">
        <v>19.533333330000001</v>
      </c>
      <c r="C11" s="31">
        <v>14.93333333</v>
      </c>
      <c r="D11">
        <v>14.33333333</v>
      </c>
      <c r="E11" s="31">
        <v>14.93333333</v>
      </c>
      <c r="F11">
        <v>21.133333329999999</v>
      </c>
      <c r="G11" s="31">
        <v>18.333333329999999</v>
      </c>
      <c r="H11">
        <v>20.6</v>
      </c>
      <c r="I11" s="31">
        <v>20</v>
      </c>
      <c r="K11">
        <v>2.25</v>
      </c>
      <c r="L11" s="31">
        <v>1.9166666670000001</v>
      </c>
      <c r="M11">
        <v>2.25</v>
      </c>
      <c r="N11" s="31">
        <v>1.9166666670000001</v>
      </c>
      <c r="O11">
        <v>0.66666666699999999</v>
      </c>
      <c r="P11" s="31">
        <v>1.5</v>
      </c>
      <c r="Q11">
        <v>0</v>
      </c>
      <c r="R11" s="31">
        <v>1.0833333329999999</v>
      </c>
      <c r="T11">
        <v>1.9166666670000001</v>
      </c>
      <c r="U11" s="31">
        <v>0.91666666699999999</v>
      </c>
      <c r="V11">
        <v>1.9166666670000001</v>
      </c>
      <c r="W11" s="31">
        <v>0.91666666699999999</v>
      </c>
      <c r="X11">
        <v>1.4166666670000001</v>
      </c>
      <c r="Y11" s="31">
        <v>1.1666666670000001</v>
      </c>
      <c r="Z11">
        <v>0.33333333300000001</v>
      </c>
      <c r="AA11" s="31">
        <v>0.75</v>
      </c>
      <c r="AC11">
        <v>8.3333332999999996E-2</v>
      </c>
      <c r="AD11" s="31">
        <v>0</v>
      </c>
      <c r="AE11">
        <v>8.3333332999999996E-2</v>
      </c>
      <c r="AF11" s="31">
        <v>8.3333332999999996E-2</v>
      </c>
      <c r="AH11" s="31">
        <v>0</v>
      </c>
      <c r="AJ11" s="31">
        <v>0.25</v>
      </c>
      <c r="AL11">
        <v>0</v>
      </c>
      <c r="AM11" s="31">
        <v>0.16666666699999999</v>
      </c>
      <c r="AN11">
        <v>0</v>
      </c>
      <c r="AO11" s="31">
        <v>0.16666666699999999</v>
      </c>
      <c r="AQ11" s="31">
        <v>0.25</v>
      </c>
      <c r="AS11" s="31">
        <v>0</v>
      </c>
    </row>
    <row r="12" spans="2:45" x14ac:dyDescent="0.2">
      <c r="B12">
        <v>14.93333333</v>
      </c>
      <c r="C12" s="31">
        <v>15.46666667</v>
      </c>
      <c r="D12">
        <v>13.75</v>
      </c>
      <c r="E12" s="31">
        <v>15.46666667</v>
      </c>
      <c r="F12">
        <v>19.2</v>
      </c>
      <c r="G12" s="31">
        <v>20.266666669999999</v>
      </c>
      <c r="H12">
        <v>18.399999999999999</v>
      </c>
      <c r="I12" s="31">
        <v>20.06666667</v>
      </c>
      <c r="K12">
        <v>1.25</v>
      </c>
      <c r="L12" s="31">
        <v>2.25</v>
      </c>
      <c r="M12">
        <v>1.25</v>
      </c>
      <c r="N12" s="31">
        <v>2.25</v>
      </c>
      <c r="O12">
        <v>0.75</v>
      </c>
      <c r="P12" s="31">
        <v>0.91666666699999999</v>
      </c>
      <c r="Q12">
        <v>8.3333332999999996E-2</v>
      </c>
      <c r="R12" s="31">
        <v>0.83333333300000001</v>
      </c>
      <c r="T12">
        <v>1.5833333329999999</v>
      </c>
      <c r="U12" s="31">
        <v>1.75</v>
      </c>
      <c r="V12">
        <v>1.5833333329999999</v>
      </c>
      <c r="W12" s="31">
        <v>1.75</v>
      </c>
      <c r="X12">
        <v>1.75</v>
      </c>
      <c r="Y12" s="31">
        <v>0.33333333300000001</v>
      </c>
      <c r="Z12">
        <v>0.58333333300000001</v>
      </c>
      <c r="AA12" s="31">
        <v>0.41666666699999999</v>
      </c>
      <c r="AC12">
        <v>0</v>
      </c>
      <c r="AD12" s="31">
        <v>0</v>
      </c>
      <c r="AE12">
        <v>0</v>
      </c>
      <c r="AF12" s="31"/>
      <c r="AH12" s="31">
        <v>0</v>
      </c>
      <c r="AJ12" s="31">
        <v>0</v>
      </c>
      <c r="AL12">
        <v>0</v>
      </c>
      <c r="AM12" s="31">
        <v>0</v>
      </c>
      <c r="AN12">
        <v>0</v>
      </c>
      <c r="AO12" s="31">
        <v>0</v>
      </c>
      <c r="AQ12" s="31">
        <v>0.16666666699999999</v>
      </c>
      <c r="AS12" s="31"/>
    </row>
    <row r="13" spans="2:45" x14ac:dyDescent="0.2">
      <c r="B13">
        <v>21.133333329999999</v>
      </c>
      <c r="C13" s="31">
        <v>18.600000000000001</v>
      </c>
      <c r="D13">
        <v>17.75</v>
      </c>
      <c r="E13" s="31">
        <v>5.1666666670000003</v>
      </c>
      <c r="F13">
        <v>25.666666670000001</v>
      </c>
      <c r="G13" s="31">
        <v>21.466666669999999</v>
      </c>
      <c r="H13">
        <v>17.399999999999999</v>
      </c>
      <c r="I13" s="31">
        <v>18.266666669999999</v>
      </c>
      <c r="K13">
        <v>0.66666666699999999</v>
      </c>
      <c r="L13" s="31">
        <v>2.0833333330000001</v>
      </c>
      <c r="M13">
        <v>0.66666666699999999</v>
      </c>
      <c r="N13" s="31">
        <v>2.0833333330000001</v>
      </c>
      <c r="P13" s="31"/>
      <c r="R13" s="31"/>
      <c r="T13">
        <v>0.83333333300000001</v>
      </c>
      <c r="U13" s="31">
        <v>1.4166666670000001</v>
      </c>
      <c r="V13">
        <v>0.83333333300000001</v>
      </c>
      <c r="W13" s="31">
        <v>1.4166666670000001</v>
      </c>
      <c r="Y13" s="31"/>
      <c r="AA13" s="31"/>
      <c r="AC13">
        <v>8.3333332999999996E-2</v>
      </c>
      <c r="AD13" s="31">
        <v>8.3333332999999996E-2</v>
      </c>
      <c r="AE13">
        <v>8.3333332999999996E-2</v>
      </c>
      <c r="AF13" s="31"/>
      <c r="AH13" s="31"/>
      <c r="AJ13" s="31"/>
      <c r="AL13">
        <v>0</v>
      </c>
      <c r="AM13" s="31">
        <v>8.3333332999999996E-2</v>
      </c>
      <c r="AO13" s="31">
        <v>8.3333332999999996E-2</v>
      </c>
      <c r="AQ13" s="31"/>
      <c r="AS13" s="31"/>
    </row>
    <row r="14" spans="2:45" x14ac:dyDescent="0.2">
      <c r="B14">
        <v>19.2</v>
      </c>
      <c r="C14" s="31">
        <v>19.333333329999999</v>
      </c>
      <c r="D14">
        <v>17</v>
      </c>
      <c r="E14" s="31">
        <v>12.16666667</v>
      </c>
      <c r="F14">
        <v>21.4</v>
      </c>
      <c r="G14" s="31">
        <v>19.8</v>
      </c>
      <c r="H14">
        <v>19.266666669999999</v>
      </c>
      <c r="I14" s="31">
        <v>15.866666670000001</v>
      </c>
      <c r="K14">
        <v>1.4166666670000001</v>
      </c>
      <c r="L14" s="31">
        <v>1.8333333329999999</v>
      </c>
      <c r="M14">
        <v>1.4166666670000001</v>
      </c>
      <c r="N14" s="31"/>
      <c r="P14" s="31"/>
      <c r="R14" s="31"/>
      <c r="T14">
        <v>1.6666666670000001</v>
      </c>
      <c r="U14" s="31">
        <v>1.9166666670000001</v>
      </c>
      <c r="V14">
        <v>1.6666666670000001</v>
      </c>
      <c r="W14" s="31"/>
      <c r="Y14" s="31"/>
      <c r="AA14" s="31"/>
      <c r="AC14">
        <v>0</v>
      </c>
      <c r="AD14" s="31">
        <v>0.25</v>
      </c>
      <c r="AF14" s="31"/>
      <c r="AH14" s="31"/>
      <c r="AJ14" s="31"/>
      <c r="AL14">
        <v>0</v>
      </c>
      <c r="AM14" s="31">
        <v>0</v>
      </c>
      <c r="AO14" s="31"/>
      <c r="AQ14" s="31"/>
      <c r="AS14" s="31"/>
    </row>
    <row r="15" spans="2:45" x14ac:dyDescent="0.2">
      <c r="B15">
        <v>25.666666670000001</v>
      </c>
      <c r="C15" s="31">
        <v>18.333333329999999</v>
      </c>
      <c r="D15">
        <v>17.75</v>
      </c>
      <c r="E15" s="31">
        <v>15</v>
      </c>
      <c r="F15">
        <v>18</v>
      </c>
      <c r="G15" s="31">
        <v>18.75</v>
      </c>
      <c r="H15">
        <v>17.533333330000001</v>
      </c>
      <c r="I15" s="31">
        <v>20.333333329999999</v>
      </c>
      <c r="K15">
        <v>0.75</v>
      </c>
      <c r="L15" s="31">
        <v>3.8333333330000001</v>
      </c>
      <c r="N15" s="31"/>
      <c r="P15" s="31"/>
      <c r="R15" s="31"/>
      <c r="T15">
        <v>1</v>
      </c>
      <c r="U15" s="31">
        <v>2.0833333330000001</v>
      </c>
      <c r="W15" s="31"/>
      <c r="Y15" s="31"/>
      <c r="AA15" s="31"/>
      <c r="AC15">
        <v>0</v>
      </c>
      <c r="AD15" s="31">
        <v>0</v>
      </c>
      <c r="AF15" s="31"/>
      <c r="AH15" s="31"/>
      <c r="AJ15" s="31"/>
      <c r="AL15">
        <v>0</v>
      </c>
      <c r="AM15" s="31">
        <v>0</v>
      </c>
      <c r="AO15" s="31"/>
      <c r="AQ15" s="31"/>
      <c r="AS15" s="31"/>
    </row>
    <row r="16" spans="2:45" x14ac:dyDescent="0.2">
      <c r="B16">
        <v>21.4</v>
      </c>
      <c r="C16" s="31">
        <v>20.266666669999999</v>
      </c>
      <c r="D16">
        <v>18.416666670000001</v>
      </c>
      <c r="E16" s="31">
        <v>15.25</v>
      </c>
      <c r="F16">
        <v>20.833333329999999</v>
      </c>
      <c r="G16" s="31">
        <v>19.25</v>
      </c>
      <c r="H16">
        <v>15.133333329999999</v>
      </c>
      <c r="I16" s="31">
        <v>19.666666670000001</v>
      </c>
      <c r="K16">
        <v>0.58333333300000001</v>
      </c>
      <c r="L16" s="31">
        <v>1.5</v>
      </c>
      <c r="N16" s="31"/>
      <c r="P16" s="31"/>
      <c r="R16" s="31"/>
      <c r="T16">
        <v>0.66666666699999999</v>
      </c>
      <c r="U16" s="31">
        <v>1.1666666670000001</v>
      </c>
      <c r="W16" s="31"/>
      <c r="Y16" s="31"/>
      <c r="AA16" s="31"/>
      <c r="AD16" s="31">
        <v>0</v>
      </c>
      <c r="AF16" s="31"/>
      <c r="AH16" s="31"/>
      <c r="AJ16" s="31"/>
      <c r="AM16" s="31">
        <v>8.3333332999999996E-2</v>
      </c>
      <c r="AO16" s="31"/>
      <c r="AQ16" s="31"/>
      <c r="AS16" s="31"/>
    </row>
    <row r="17" spans="2:45" x14ac:dyDescent="0.2">
      <c r="B17">
        <v>20.733333330000001</v>
      </c>
      <c r="C17" s="31">
        <v>21.466666669999999</v>
      </c>
      <c r="E17" s="31">
        <v>17.083333329999999</v>
      </c>
      <c r="F17">
        <v>20.916666670000001</v>
      </c>
      <c r="G17" s="31">
        <v>19.916666670000001</v>
      </c>
      <c r="H17">
        <v>15</v>
      </c>
      <c r="I17" s="31">
        <v>17.75</v>
      </c>
      <c r="K17">
        <v>0.66666666699999999</v>
      </c>
      <c r="L17" s="31">
        <v>0.91666666699999999</v>
      </c>
      <c r="N17" s="31"/>
      <c r="P17" s="31"/>
      <c r="R17" s="31"/>
      <c r="T17">
        <v>1.4166666670000001</v>
      </c>
      <c r="U17" s="31">
        <v>0.33333333300000001</v>
      </c>
      <c r="W17" s="31"/>
      <c r="Y17" s="31"/>
      <c r="AA17" s="31"/>
      <c r="AD17" s="31">
        <v>0</v>
      </c>
      <c r="AF17" s="31"/>
      <c r="AH17" s="31"/>
      <c r="AJ17" s="31"/>
      <c r="AM17" s="31">
        <v>0.25</v>
      </c>
      <c r="AO17" s="31"/>
      <c r="AQ17" s="31"/>
      <c r="AS17" s="31"/>
    </row>
    <row r="18" spans="2:45" x14ac:dyDescent="0.2">
      <c r="B18">
        <v>19.533333330000001</v>
      </c>
      <c r="C18" s="31">
        <v>19.8</v>
      </c>
      <c r="E18" s="31">
        <v>16.666666670000001</v>
      </c>
      <c r="F18">
        <v>20.083333329999999</v>
      </c>
      <c r="G18" s="31">
        <v>20.666666670000001</v>
      </c>
      <c r="H18">
        <v>12.53333333</v>
      </c>
      <c r="I18" s="31">
        <v>17.75</v>
      </c>
      <c r="K18">
        <v>0.75</v>
      </c>
      <c r="L18" s="31">
        <v>0.91666666699999999</v>
      </c>
      <c r="N18" s="31"/>
      <c r="P18" s="31"/>
      <c r="R18" s="31"/>
      <c r="T18">
        <v>1.75</v>
      </c>
      <c r="U18" s="31">
        <v>0.5</v>
      </c>
      <c r="W18" s="31"/>
      <c r="Y18" s="31"/>
      <c r="AA18" s="31"/>
      <c r="AD18" s="31">
        <v>8.3333332999999996E-2</v>
      </c>
      <c r="AF18" s="31"/>
      <c r="AH18" s="31"/>
      <c r="AJ18" s="31"/>
      <c r="AM18" s="31">
        <v>0.16666666699999999</v>
      </c>
      <c r="AO18" s="31"/>
      <c r="AQ18" s="31"/>
      <c r="AS18" s="31"/>
    </row>
    <row r="19" spans="2:45" x14ac:dyDescent="0.2">
      <c r="B19">
        <v>20.6</v>
      </c>
      <c r="C19" s="31">
        <v>21</v>
      </c>
      <c r="H19">
        <v>18.083333329999999</v>
      </c>
      <c r="K19">
        <v>0.16666666699999999</v>
      </c>
      <c r="L19" s="31">
        <v>0.66666666699999999</v>
      </c>
      <c r="N19" s="31"/>
      <c r="P19" s="31"/>
      <c r="R19" s="31"/>
      <c r="T19">
        <v>0.75</v>
      </c>
      <c r="U19" s="31">
        <v>0.41666666699999999</v>
      </c>
      <c r="W19" s="31"/>
      <c r="Y19" s="31"/>
      <c r="AA19" s="31"/>
      <c r="AD19" s="31">
        <v>0.25</v>
      </c>
      <c r="AF19" s="31"/>
      <c r="AH19" s="31"/>
      <c r="AJ19" s="31"/>
      <c r="AM19" s="31">
        <v>0</v>
      </c>
      <c r="AO19" s="31"/>
      <c r="AQ19" s="31"/>
      <c r="AS19" s="31"/>
    </row>
    <row r="20" spans="2:45" x14ac:dyDescent="0.2">
      <c r="B20">
        <v>18.399999999999999</v>
      </c>
      <c r="C20" s="31">
        <v>21.06666667</v>
      </c>
      <c r="H20">
        <v>17.833333329999999</v>
      </c>
      <c r="K20">
        <v>0</v>
      </c>
      <c r="L20" s="31">
        <v>1.0833333329999999</v>
      </c>
      <c r="N20" s="31"/>
      <c r="P20" s="31"/>
      <c r="R20" s="31"/>
      <c r="T20">
        <v>0.25</v>
      </c>
      <c r="U20" s="31">
        <v>0.75</v>
      </c>
      <c r="W20" s="31"/>
      <c r="Y20" s="31"/>
      <c r="AA20" s="31"/>
      <c r="AD20" s="31">
        <v>0</v>
      </c>
      <c r="AF20" s="31"/>
      <c r="AH20" s="31"/>
      <c r="AJ20" s="31"/>
      <c r="AM20" s="31">
        <v>0</v>
      </c>
      <c r="AO20" s="31"/>
      <c r="AQ20" s="31"/>
      <c r="AS20" s="31"/>
    </row>
    <row r="21" spans="2:45" x14ac:dyDescent="0.2">
      <c r="B21">
        <v>17.399999999999999</v>
      </c>
      <c r="C21" s="31">
        <v>20</v>
      </c>
      <c r="H21">
        <v>17.833333329999999</v>
      </c>
      <c r="K21">
        <v>0</v>
      </c>
      <c r="L21" s="31">
        <v>0.83333333300000001</v>
      </c>
      <c r="N21" s="31"/>
      <c r="P21" s="31"/>
      <c r="R21" s="31"/>
      <c r="T21">
        <v>0.33333333300000001</v>
      </c>
      <c r="U21" s="31">
        <v>0.41666666699999999</v>
      </c>
      <c r="W21" s="31"/>
      <c r="Y21" s="31"/>
      <c r="AA21" s="31"/>
      <c r="AD21" s="31"/>
      <c r="AF21" s="31"/>
      <c r="AH21" s="31"/>
      <c r="AJ21" s="31"/>
      <c r="AM21" s="31"/>
      <c r="AO21" s="31"/>
      <c r="AQ21" s="31"/>
      <c r="AS21" s="31"/>
    </row>
    <row r="22" spans="2:45" x14ac:dyDescent="0.2">
      <c r="B22">
        <v>19.266666669999999</v>
      </c>
      <c r="C22" s="31">
        <v>20.06666667</v>
      </c>
      <c r="H22">
        <v>18.166666670000001</v>
      </c>
      <c r="K22">
        <v>8.3333332999999996E-2</v>
      </c>
      <c r="L22" s="31"/>
      <c r="N22" s="31"/>
      <c r="P22" s="31"/>
      <c r="R22" s="31"/>
      <c r="T22">
        <v>0.58333333300000001</v>
      </c>
      <c r="U22" s="31"/>
      <c r="W22" s="31"/>
      <c r="Y22" s="31"/>
      <c r="AA22" s="31"/>
      <c r="AD22" s="31"/>
      <c r="AF22" s="31"/>
      <c r="AH22" s="31"/>
      <c r="AJ22" s="31"/>
      <c r="AM22" s="31"/>
      <c r="AO22" s="31"/>
      <c r="AQ22" s="31"/>
      <c r="AS22" s="31"/>
    </row>
    <row r="23" spans="2:45" x14ac:dyDescent="0.2">
      <c r="B23">
        <v>17.533333330000001</v>
      </c>
      <c r="C23" s="31">
        <v>18.266666669999999</v>
      </c>
      <c r="J23" s="9" t="s">
        <v>8</v>
      </c>
      <c r="K23" s="6">
        <f>COUNT(K9:K22)</f>
        <v>14</v>
      </c>
      <c r="L23" s="32">
        <f t="shared" ref="L23:R23" si="0">COUNT(L9:L22)</f>
        <v>13</v>
      </c>
      <c r="M23" s="6">
        <f t="shared" si="0"/>
        <v>6</v>
      </c>
      <c r="N23" s="32">
        <f t="shared" si="0"/>
        <v>5</v>
      </c>
      <c r="O23" s="6">
        <f t="shared" si="0"/>
        <v>4</v>
      </c>
      <c r="P23" s="32">
        <f t="shared" si="0"/>
        <v>4</v>
      </c>
      <c r="Q23" s="6">
        <f t="shared" si="0"/>
        <v>4</v>
      </c>
      <c r="R23" s="32">
        <f t="shared" si="0"/>
        <v>4</v>
      </c>
      <c r="S23" s="9" t="s">
        <v>8</v>
      </c>
      <c r="T23" s="6">
        <f>COUNT(T9:T22)</f>
        <v>14</v>
      </c>
      <c r="U23" s="32">
        <f t="shared" ref="U23:AA23" si="1">COUNT(U9:U22)</f>
        <v>13</v>
      </c>
      <c r="V23" s="6">
        <f t="shared" si="1"/>
        <v>6</v>
      </c>
      <c r="W23" s="32">
        <f t="shared" si="1"/>
        <v>5</v>
      </c>
      <c r="X23" s="6">
        <f t="shared" si="1"/>
        <v>4</v>
      </c>
      <c r="Y23" s="32">
        <f t="shared" si="1"/>
        <v>4</v>
      </c>
      <c r="Z23" s="6">
        <f t="shared" si="1"/>
        <v>4</v>
      </c>
      <c r="AA23" s="32">
        <f t="shared" si="1"/>
        <v>4</v>
      </c>
      <c r="AB23" s="9" t="s">
        <v>8</v>
      </c>
      <c r="AC23" s="6">
        <f>COUNT(AC9:AC22)</f>
        <v>7</v>
      </c>
      <c r="AD23" s="32">
        <f t="shared" ref="AD23" si="2">COUNT(AD9:AD22)</f>
        <v>12</v>
      </c>
      <c r="AE23" s="6">
        <f t="shared" ref="AE23" si="3">COUNT(AE9:AE22)</f>
        <v>5</v>
      </c>
      <c r="AF23" s="32">
        <f t="shared" ref="AF23" si="4">COUNT(AF9:AF22)</f>
        <v>3</v>
      </c>
      <c r="AG23" s="6">
        <f t="shared" ref="AG23" si="5">COUNT(AG9:AG22)</f>
        <v>2</v>
      </c>
      <c r="AH23" s="32">
        <f t="shared" ref="AH23" si="6">COUNT(AH9:AH22)</f>
        <v>4</v>
      </c>
      <c r="AI23" s="6">
        <f t="shared" ref="AI23" si="7">COUNT(AI9:AI22)</f>
        <v>1</v>
      </c>
      <c r="AJ23" s="32">
        <f t="shared" ref="AJ23" si="8">COUNT(AJ9:AJ22)</f>
        <v>4</v>
      </c>
      <c r="AK23" s="9" t="s">
        <v>8</v>
      </c>
      <c r="AL23" s="6">
        <f t="shared" ref="AL23:AS23" si="9">COUNT(AL9:AL22)</f>
        <v>7</v>
      </c>
      <c r="AM23" s="32">
        <f t="shared" si="9"/>
        <v>12</v>
      </c>
      <c r="AN23" s="6">
        <f t="shared" si="9"/>
        <v>4</v>
      </c>
      <c r="AO23" s="32">
        <f t="shared" si="9"/>
        <v>5</v>
      </c>
      <c r="AP23" s="6">
        <f t="shared" si="9"/>
        <v>2</v>
      </c>
      <c r="AQ23" s="32">
        <f t="shared" si="9"/>
        <v>4</v>
      </c>
      <c r="AR23" s="6">
        <f t="shared" si="9"/>
        <v>1</v>
      </c>
      <c r="AS23" s="32">
        <f t="shared" si="9"/>
        <v>3</v>
      </c>
    </row>
    <row r="24" spans="2:45" x14ac:dyDescent="0.2">
      <c r="B24">
        <v>15.133333329999999</v>
      </c>
      <c r="C24" s="31">
        <v>15.866666670000001</v>
      </c>
      <c r="J24" s="9" t="s">
        <v>9</v>
      </c>
      <c r="K24" s="5">
        <f>AVERAGE(K9:K22)</f>
        <v>0.97023809528571425</v>
      </c>
      <c r="L24" s="33">
        <f t="shared" ref="L24:R24" si="10">AVERAGE(L9:L22)</f>
        <v>1.6538461538461542</v>
      </c>
      <c r="M24" s="5">
        <f t="shared" si="10"/>
        <v>1.7638888889999997</v>
      </c>
      <c r="N24" s="33">
        <f t="shared" si="10"/>
        <v>1.9833333334000003</v>
      </c>
      <c r="O24" s="5">
        <f t="shared" si="10"/>
        <v>0.6875</v>
      </c>
      <c r="P24" s="33">
        <f t="shared" si="10"/>
        <v>2.0208333332500001</v>
      </c>
      <c r="Q24" s="5">
        <f t="shared" si="10"/>
        <v>6.25E-2</v>
      </c>
      <c r="R24" s="33">
        <f t="shared" si="10"/>
        <v>0.875</v>
      </c>
      <c r="S24" s="9" t="s">
        <v>9</v>
      </c>
      <c r="T24" s="5">
        <f>AVERAGE(T9:T22)</f>
        <v>1.2023809524285711</v>
      </c>
      <c r="U24" s="33">
        <f t="shared" ref="U24:AA24" si="11">AVERAGE(U9:U22)</f>
        <v>1.0705128206153847</v>
      </c>
      <c r="V24" s="5">
        <f t="shared" si="11"/>
        <v>1.6805555556666665</v>
      </c>
      <c r="W24" s="33">
        <f t="shared" si="11"/>
        <v>1.2666666668</v>
      </c>
      <c r="X24" s="5">
        <f t="shared" si="11"/>
        <v>1.2083333334999999</v>
      </c>
      <c r="Y24" s="33">
        <f t="shared" si="11"/>
        <v>1.375</v>
      </c>
      <c r="Z24" s="5">
        <f t="shared" si="11"/>
        <v>0.47916666650000006</v>
      </c>
      <c r="AA24" s="33">
        <f t="shared" si="11"/>
        <v>0.52083333349999994</v>
      </c>
      <c r="AB24" s="9" t="s">
        <v>9</v>
      </c>
      <c r="AC24" s="5">
        <f>AVERAGE(AC9:AC22)</f>
        <v>3.571428557142857E-2</v>
      </c>
      <c r="AD24" s="33">
        <f t="shared" ref="AD24:AJ24" si="12">AVERAGE(AD9:AD22)</f>
        <v>6.2499999916666667E-2</v>
      </c>
      <c r="AE24" s="5">
        <f t="shared" si="12"/>
        <v>4.9999999799999993E-2</v>
      </c>
      <c r="AF24" s="33">
        <f t="shared" si="12"/>
        <v>2.7777777666666666E-2</v>
      </c>
      <c r="AG24" s="5">
        <f t="shared" si="12"/>
        <v>0</v>
      </c>
      <c r="AH24" s="33">
        <f t="shared" si="12"/>
        <v>8.3333333250000002E-2</v>
      </c>
      <c r="AI24" s="5">
        <f t="shared" si="12"/>
        <v>0</v>
      </c>
      <c r="AJ24" s="33">
        <f t="shared" si="12"/>
        <v>8.3333333250000002E-2</v>
      </c>
      <c r="AK24" s="9" t="s">
        <v>9</v>
      </c>
      <c r="AL24" s="5">
        <f t="shared" ref="AL24:AS24" si="13">AVERAGE(AL9:AL22)</f>
        <v>0</v>
      </c>
      <c r="AM24" s="33">
        <f t="shared" si="13"/>
        <v>6.9444444416666667E-2</v>
      </c>
      <c r="AN24" s="5">
        <f t="shared" si="13"/>
        <v>0</v>
      </c>
      <c r="AO24" s="33">
        <f t="shared" si="13"/>
        <v>6.6666666600000007E-2</v>
      </c>
      <c r="AP24" s="5">
        <f t="shared" si="13"/>
        <v>0</v>
      </c>
      <c r="AQ24" s="33">
        <f t="shared" si="13"/>
        <v>0.125</v>
      </c>
      <c r="AR24" s="5">
        <f t="shared" si="13"/>
        <v>0</v>
      </c>
      <c r="AS24" s="33">
        <f t="shared" si="13"/>
        <v>0</v>
      </c>
    </row>
    <row r="25" spans="2:45" x14ac:dyDescent="0.2">
      <c r="B25">
        <v>15</v>
      </c>
      <c r="C25" s="31">
        <v>5.1666666670000003</v>
      </c>
      <c r="J25" s="9" t="s">
        <v>10</v>
      </c>
      <c r="K25" s="7">
        <f>STDEV(K9:K22)</f>
        <v>0.92946033816982687</v>
      </c>
      <c r="L25" s="34">
        <f t="shared" ref="L25:R25" si="14">STDEV(L9:L22)</f>
        <v>0.84631975181254482</v>
      </c>
      <c r="M25" s="7">
        <f t="shared" si="14"/>
        <v>0.87148765953737162</v>
      </c>
      <c r="N25" s="34">
        <f t="shared" si="14"/>
        <v>0.2157029849056851</v>
      </c>
      <c r="O25" s="7">
        <f t="shared" si="14"/>
        <v>7.9785592429080163E-2</v>
      </c>
      <c r="P25" s="34">
        <f t="shared" si="14"/>
        <v>1.2663285365008878</v>
      </c>
      <c r="Q25" s="7">
        <f t="shared" si="14"/>
        <v>7.9785592429079941E-2</v>
      </c>
      <c r="R25" s="34">
        <f t="shared" si="14"/>
        <v>0.17347216640867341</v>
      </c>
      <c r="S25" s="9" t="s">
        <v>10</v>
      </c>
      <c r="T25" s="7">
        <f>STDEV(T9:T22)</f>
        <v>0.64277234567304431</v>
      </c>
      <c r="U25" s="34">
        <f t="shared" ref="U25:AA25" si="15">STDEV(U9:U22)</f>
        <v>0.59106596445631632</v>
      </c>
      <c r="V25" s="7">
        <f t="shared" si="15"/>
        <v>0.46373084493933414</v>
      </c>
      <c r="W25" s="34">
        <f t="shared" si="15"/>
        <v>0.32489314479704118</v>
      </c>
      <c r="X25" s="7">
        <f t="shared" si="15"/>
        <v>0.47385339184494968</v>
      </c>
      <c r="Y25" s="34">
        <f t="shared" si="15"/>
        <v>0.80075196150359307</v>
      </c>
      <c r="Z25" s="7">
        <f t="shared" si="15"/>
        <v>0.22948210615709513</v>
      </c>
      <c r="AA25" s="34">
        <f t="shared" si="15"/>
        <v>0.15774745390326589</v>
      </c>
      <c r="AB25" s="9" t="s">
        <v>10</v>
      </c>
      <c r="AC25" s="7">
        <f>STDEV(AC9:AC22)</f>
        <v>4.4543540140563241E-2</v>
      </c>
      <c r="AD25" s="34">
        <f t="shared" ref="AD25:AJ25" si="16">STDEV(AD9:AD22)</f>
        <v>9.4848363809947933E-2</v>
      </c>
      <c r="AE25" s="7">
        <f t="shared" si="16"/>
        <v>4.5643546276189662E-2</v>
      </c>
      <c r="AF25" s="34">
        <f t="shared" si="16"/>
        <v>4.8112522240018725E-2</v>
      </c>
      <c r="AG25" s="7">
        <f t="shared" si="16"/>
        <v>0</v>
      </c>
      <c r="AH25" s="34">
        <f t="shared" si="16"/>
        <v>0.11785113019775792</v>
      </c>
      <c r="AI25" s="10" t="s">
        <v>16</v>
      </c>
      <c r="AJ25" s="34">
        <f t="shared" si="16"/>
        <v>0.11785113019775792</v>
      </c>
      <c r="AK25" s="9" t="s">
        <v>10</v>
      </c>
      <c r="AL25" s="7">
        <f t="shared" ref="AL25:AQ25" si="17">STDEV(AL9:AL22)</f>
        <v>0</v>
      </c>
      <c r="AM25" s="34">
        <f t="shared" si="17"/>
        <v>8.5821441811351096E-2</v>
      </c>
      <c r="AN25" s="7">
        <f t="shared" si="17"/>
        <v>0</v>
      </c>
      <c r="AO25" s="34">
        <f t="shared" si="17"/>
        <v>6.9721668957521535E-2</v>
      </c>
      <c r="AP25" s="7">
        <f t="shared" si="17"/>
        <v>0</v>
      </c>
      <c r="AQ25" s="34">
        <f t="shared" si="17"/>
        <v>0.10758287081405009</v>
      </c>
      <c r="AR25" s="10" t="s">
        <v>16</v>
      </c>
      <c r="AS25" s="34">
        <f>STDEV(AS9:AS22)</f>
        <v>0</v>
      </c>
    </row>
    <row r="26" spans="2:45" x14ac:dyDescent="0.2">
      <c r="B26">
        <v>12.53333333</v>
      </c>
      <c r="C26" s="31">
        <v>12.16666667</v>
      </c>
    </row>
    <row r="27" spans="2:45" x14ac:dyDescent="0.2">
      <c r="B27">
        <v>14.33333333</v>
      </c>
      <c r="C27" s="31">
        <v>15</v>
      </c>
    </row>
    <row r="28" spans="2:45" x14ac:dyDescent="0.2">
      <c r="B28">
        <v>13.75</v>
      </c>
      <c r="C28" s="31">
        <v>15.25</v>
      </c>
    </row>
    <row r="29" spans="2:45" x14ac:dyDescent="0.2">
      <c r="B29">
        <v>17.75</v>
      </c>
      <c r="C29" s="31">
        <v>17.083333329999999</v>
      </c>
    </row>
    <row r="30" spans="2:45" x14ac:dyDescent="0.2">
      <c r="B30">
        <v>17</v>
      </c>
      <c r="C30" s="31">
        <v>16.666666670000001</v>
      </c>
    </row>
    <row r="31" spans="2:45" x14ac:dyDescent="0.2">
      <c r="B31">
        <v>17.75</v>
      </c>
      <c r="C31" s="31">
        <v>18.75</v>
      </c>
    </row>
    <row r="32" spans="2:45" x14ac:dyDescent="0.2">
      <c r="B32">
        <v>18.416666670000001</v>
      </c>
      <c r="C32" s="31">
        <v>19.25</v>
      </c>
      <c r="AA32" s="1"/>
      <c r="AB32" s="1"/>
      <c r="AC32" s="1"/>
      <c r="AD32" s="1"/>
      <c r="AE32" s="1"/>
      <c r="AF32" s="1"/>
      <c r="AG32" s="1"/>
      <c r="AH32" s="1"/>
    </row>
    <row r="33" spans="1:15" x14ac:dyDescent="0.2">
      <c r="B33">
        <v>18</v>
      </c>
      <c r="C33" s="31">
        <v>19.916666670000001</v>
      </c>
    </row>
    <row r="34" spans="1:15" x14ac:dyDescent="0.2">
      <c r="B34">
        <v>20.833333329999999</v>
      </c>
      <c r="C34" s="31">
        <v>20.666666670000001</v>
      </c>
    </row>
    <row r="35" spans="1:15" x14ac:dyDescent="0.2">
      <c r="B35">
        <v>20.916666670000001</v>
      </c>
      <c r="C35" s="31">
        <v>20.333333329999999</v>
      </c>
    </row>
    <row r="36" spans="1:15" x14ac:dyDescent="0.2">
      <c r="B36">
        <v>20.083333329999999</v>
      </c>
      <c r="C36" s="31">
        <v>19.666666670000001</v>
      </c>
    </row>
    <row r="37" spans="1:15" x14ac:dyDescent="0.2">
      <c r="B37">
        <v>18.083333329999999</v>
      </c>
      <c r="C37" s="31">
        <v>17.75</v>
      </c>
    </row>
    <row r="38" spans="1:15" x14ac:dyDescent="0.2">
      <c r="B38">
        <v>17.833333329999999</v>
      </c>
      <c r="C38" s="31">
        <v>17.75</v>
      </c>
      <c r="M38" s="1"/>
      <c r="N38" s="1"/>
      <c r="O38" s="1"/>
    </row>
    <row r="39" spans="1:15" x14ac:dyDescent="0.2">
      <c r="B39">
        <v>17.833333329999999</v>
      </c>
      <c r="C39" s="31"/>
    </row>
    <row r="40" spans="1:15" x14ac:dyDescent="0.2">
      <c r="B40">
        <v>18.166666670000001</v>
      </c>
    </row>
    <row r="41" spans="1:15" x14ac:dyDescent="0.2">
      <c r="A41" s="9" t="s">
        <v>8</v>
      </c>
      <c r="B41" s="6">
        <f t="shared" ref="B41:I41" si="18">COUNT(B9:B40)</f>
        <v>32</v>
      </c>
      <c r="C41" s="32">
        <f t="shared" si="18"/>
        <v>30</v>
      </c>
      <c r="D41" s="6">
        <f t="shared" si="18"/>
        <v>8</v>
      </c>
      <c r="E41" s="32">
        <f t="shared" si="18"/>
        <v>10</v>
      </c>
      <c r="F41" s="6">
        <f t="shared" si="18"/>
        <v>10</v>
      </c>
      <c r="G41" s="32">
        <f t="shared" si="18"/>
        <v>10</v>
      </c>
      <c r="H41" s="6">
        <f t="shared" si="18"/>
        <v>14</v>
      </c>
      <c r="I41" s="32">
        <f t="shared" si="18"/>
        <v>10</v>
      </c>
    </row>
    <row r="42" spans="1:15" x14ac:dyDescent="0.2">
      <c r="A42" s="9" t="s">
        <v>9</v>
      </c>
      <c r="B42" s="5">
        <f t="shared" ref="B42:I42" si="19">AVERAGE(B9:B40)</f>
        <v>18.067187499062502</v>
      </c>
      <c r="C42" s="33">
        <f t="shared" si="19"/>
        <v>17.349444445133329</v>
      </c>
      <c r="D42" s="5">
        <f t="shared" si="19"/>
        <v>16.05</v>
      </c>
      <c r="E42" s="33">
        <f t="shared" si="19"/>
        <v>13.233333333400001</v>
      </c>
      <c r="F42" s="5">
        <f t="shared" si="19"/>
        <v>20.169999998999998</v>
      </c>
      <c r="G42" s="33">
        <f t="shared" si="19"/>
        <v>19.638333334000002</v>
      </c>
      <c r="H42" s="5">
        <f t="shared" si="19"/>
        <v>17.717857141428571</v>
      </c>
      <c r="I42" s="33">
        <f t="shared" si="19"/>
        <v>19.176666668000003</v>
      </c>
    </row>
    <row r="43" spans="1:15" x14ac:dyDescent="0.2">
      <c r="A43" s="9" t="s">
        <v>10</v>
      </c>
      <c r="B43" s="7">
        <f t="shared" ref="B43:I43" si="20">STDEV(B9:B40)</f>
        <v>2.797001353221976</v>
      </c>
      <c r="C43" s="34">
        <f t="shared" si="20"/>
        <v>3.8125460451756155</v>
      </c>
      <c r="D43" s="7">
        <f t="shared" si="20"/>
        <v>2.1347837349334697</v>
      </c>
      <c r="E43" s="34">
        <f t="shared" si="20"/>
        <v>3.8270399223240097</v>
      </c>
      <c r="F43" s="7">
        <f t="shared" si="20"/>
        <v>2.731241296586659</v>
      </c>
      <c r="G43" s="34">
        <f t="shared" si="20"/>
        <v>0.98391539786360005</v>
      </c>
      <c r="H43" s="7">
        <f t="shared" si="20"/>
        <v>2.236110637638649</v>
      </c>
      <c r="I43" s="34">
        <f t="shared" si="20"/>
        <v>1.6931087627173047</v>
      </c>
    </row>
    <row r="67" spans="13:13" x14ac:dyDescent="0.2">
      <c r="M67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CC101-BBEF-4E63-A1CB-3E0124000179}">
  <dimension ref="B2:O20"/>
  <sheetViews>
    <sheetView tabSelected="1" workbookViewId="0">
      <selection activeCell="S12" sqref="S12"/>
    </sheetView>
  </sheetViews>
  <sheetFormatPr baseColWidth="10" defaultColWidth="8.83203125" defaultRowHeight="15" x14ac:dyDescent="0.2"/>
  <sheetData>
    <row r="2" spans="2:15" x14ac:dyDescent="0.2">
      <c r="B2" s="27" t="s">
        <v>3</v>
      </c>
      <c r="C2" s="5"/>
      <c r="D2" s="5"/>
      <c r="E2" s="5"/>
    </row>
    <row r="3" spans="2:15" x14ac:dyDescent="0.2">
      <c r="B3" s="13" t="s">
        <v>18</v>
      </c>
      <c r="C3" s="5"/>
      <c r="D3" s="5"/>
      <c r="E3" s="5"/>
    </row>
    <row r="4" spans="2:15" x14ac:dyDescent="0.2">
      <c r="B4" s="14" t="s">
        <v>17</v>
      </c>
      <c r="C4" s="5"/>
      <c r="D4" s="5"/>
      <c r="E4" s="5"/>
    </row>
    <row r="5" spans="2:15" x14ac:dyDescent="0.2">
      <c r="C5" s="5"/>
      <c r="D5" s="5"/>
      <c r="E5" s="5"/>
    </row>
    <row r="6" spans="2:15" x14ac:dyDescent="0.2">
      <c r="B6" s="13" t="s">
        <v>2</v>
      </c>
      <c r="H6" s="16" t="s">
        <v>19</v>
      </c>
      <c r="I6" s="15" t="s">
        <v>11</v>
      </c>
      <c r="J6" s="15" t="s">
        <v>11</v>
      </c>
    </row>
    <row r="7" spans="2:15" x14ac:dyDescent="0.2">
      <c r="C7" s="12" t="s">
        <v>13</v>
      </c>
      <c r="D7" s="5"/>
      <c r="E7" s="5"/>
      <c r="F7" s="5"/>
      <c r="G7" s="15" t="s">
        <v>11</v>
      </c>
      <c r="H7" s="17" t="s">
        <v>20</v>
      </c>
      <c r="I7" s="18" t="s">
        <v>19</v>
      </c>
      <c r="J7" s="17" t="s">
        <v>20</v>
      </c>
      <c r="K7" s="5"/>
    </row>
    <row r="8" spans="2:15" x14ac:dyDescent="0.2">
      <c r="C8" s="26" t="s">
        <v>4</v>
      </c>
      <c r="D8" s="26" t="s">
        <v>6</v>
      </c>
      <c r="E8" s="26" t="s">
        <v>5</v>
      </c>
      <c r="F8" s="26" t="s">
        <v>7</v>
      </c>
      <c r="G8" s="26" t="s">
        <v>4</v>
      </c>
      <c r="H8" s="26" t="s">
        <v>4</v>
      </c>
      <c r="I8" s="26" t="s">
        <v>4</v>
      </c>
      <c r="J8" s="26" t="s">
        <v>4</v>
      </c>
    </row>
    <row r="9" spans="2:15" x14ac:dyDescent="0.2">
      <c r="B9" s="24" t="s">
        <v>1</v>
      </c>
      <c r="C9">
        <v>18.067187499062502</v>
      </c>
      <c r="D9">
        <v>16.05</v>
      </c>
      <c r="E9">
        <v>20.169999998999998</v>
      </c>
      <c r="F9">
        <v>17.717857141428571</v>
      </c>
      <c r="G9" s="5">
        <v>0.97023809528571425</v>
      </c>
      <c r="H9" s="5">
        <v>1.2023809524285711</v>
      </c>
      <c r="I9" s="5">
        <v>3.571428557142857E-2</v>
      </c>
      <c r="J9">
        <v>0</v>
      </c>
    </row>
    <row r="10" spans="2:15" x14ac:dyDescent="0.2">
      <c r="B10" s="28" t="s">
        <v>0</v>
      </c>
      <c r="C10">
        <v>17.349444445133329</v>
      </c>
      <c r="D10">
        <v>13.233333333400001</v>
      </c>
      <c r="E10">
        <v>19.638333334000002</v>
      </c>
      <c r="F10">
        <v>19.176666668000003</v>
      </c>
      <c r="G10" s="5">
        <v>1.6538461538461542</v>
      </c>
      <c r="H10" s="5">
        <v>1.0705128206153847</v>
      </c>
      <c r="I10" s="5">
        <v>6.2499999916666667E-2</v>
      </c>
      <c r="J10">
        <v>6.9444444416666667E-2</v>
      </c>
    </row>
    <row r="11" spans="2:15" x14ac:dyDescent="0.2">
      <c r="B11" s="25" t="s">
        <v>21</v>
      </c>
      <c r="C11" s="19">
        <v>0.94</v>
      </c>
      <c r="D11" s="20">
        <v>0.08</v>
      </c>
      <c r="E11" s="20">
        <v>0.41</v>
      </c>
      <c r="F11" s="21">
        <v>0.1</v>
      </c>
      <c r="G11" s="20">
        <v>2.1000000000000001E-2</v>
      </c>
      <c r="H11" s="20">
        <v>0.67</v>
      </c>
      <c r="I11" s="20">
        <v>0.81</v>
      </c>
      <c r="J11" s="19">
        <v>2.8000000000000001E-2</v>
      </c>
    </row>
    <row r="12" spans="2:15" x14ac:dyDescent="0.2">
      <c r="B12" s="30" t="s">
        <v>24</v>
      </c>
      <c r="C12" s="19" t="s">
        <v>22</v>
      </c>
      <c r="D12" s="20" t="s">
        <v>22</v>
      </c>
      <c r="E12" s="20" t="s">
        <v>22</v>
      </c>
      <c r="F12" s="22" t="s">
        <v>22</v>
      </c>
      <c r="G12" s="23" t="s">
        <v>23</v>
      </c>
      <c r="H12" s="22" t="s">
        <v>22</v>
      </c>
      <c r="I12" s="22" t="s">
        <v>22</v>
      </c>
      <c r="J12" s="23" t="s">
        <v>23</v>
      </c>
      <c r="N12" s="11"/>
      <c r="O12" s="11"/>
    </row>
    <row r="13" spans="2:15" x14ac:dyDescent="0.2">
      <c r="B13" t="s">
        <v>26</v>
      </c>
      <c r="D13" s="5"/>
      <c r="E13" s="5"/>
      <c r="F13" s="5"/>
      <c r="G13" s="5"/>
      <c r="H13" s="5"/>
      <c r="I13" s="5"/>
      <c r="N13" s="5"/>
      <c r="O13" s="11"/>
    </row>
    <row r="14" spans="2:15" x14ac:dyDescent="0.2">
      <c r="D14" s="5"/>
      <c r="E14" s="5"/>
      <c r="F14" s="5"/>
      <c r="G14" s="5"/>
      <c r="H14" s="5"/>
      <c r="I14" s="5"/>
      <c r="N14" s="11"/>
      <c r="O14" s="11"/>
    </row>
    <row r="15" spans="2:15" x14ac:dyDescent="0.2">
      <c r="C15" s="5"/>
      <c r="D15" s="5"/>
      <c r="E15" s="5"/>
      <c r="F15" s="5"/>
      <c r="G15" s="5"/>
      <c r="H15" s="5"/>
      <c r="I15" s="5"/>
      <c r="N15" s="5"/>
      <c r="O15" s="11"/>
    </row>
    <row r="16" spans="2:15" x14ac:dyDescent="0.2">
      <c r="B16" s="11"/>
      <c r="C16" s="11"/>
      <c r="D16" s="5"/>
      <c r="E16" s="5"/>
      <c r="F16" s="5"/>
      <c r="G16" s="5"/>
      <c r="H16" s="5"/>
      <c r="I16" s="5"/>
      <c r="N16" s="11"/>
      <c r="O16" s="11"/>
    </row>
    <row r="17" spans="2:15" x14ac:dyDescent="0.2">
      <c r="C17" s="5"/>
      <c r="D17" s="5"/>
      <c r="E17" s="5"/>
      <c r="F17" s="5"/>
      <c r="G17" s="5"/>
      <c r="H17" s="5"/>
      <c r="I17" s="5"/>
      <c r="N17" s="5"/>
      <c r="O17" s="11"/>
    </row>
    <row r="18" spans="2:15" x14ac:dyDescent="0.2">
      <c r="B18" s="11"/>
      <c r="C18" s="11"/>
      <c r="N18" s="11"/>
      <c r="O18" s="11"/>
    </row>
    <row r="19" spans="2:15" x14ac:dyDescent="0.2">
      <c r="C19" s="5"/>
      <c r="N19" s="5"/>
      <c r="O19" s="11"/>
    </row>
    <row r="20" spans="2:15" x14ac:dyDescent="0.2">
      <c r="B20" s="11"/>
      <c r="C20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6, per image</vt:lpstr>
      <vt:lpstr>Fig. 6, group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rutherfordmark</dc:creator>
  <cp:lastModifiedBy>Microsoft Office User</cp:lastModifiedBy>
  <dcterms:created xsi:type="dcterms:W3CDTF">2022-02-08T03:39:41Z</dcterms:created>
  <dcterms:modified xsi:type="dcterms:W3CDTF">2022-11-04T18:08:57Z</dcterms:modified>
</cp:coreProperties>
</file>